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2025_2026_leten\Admin\Diplomanti\"/>
    </mc:Choice>
  </mc:AlternateContent>
  <xr:revisionPtr revIDLastSave="0" documentId="8_{E4C2C3DF-E116-4D33-83E6-FFE527628D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P01" sheetId="1" r:id="rId1"/>
  </sheets>
  <definedNames>
    <definedName name="_xlnm.Print_Area" localSheetId="0">'NP01'!$A$1:$E$33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C31" i="1"/>
  <c r="C17" i="1"/>
  <c r="F29" i="1"/>
  <c r="F31" i="1"/>
  <c r="F32" i="1"/>
  <c r="F26" i="1"/>
  <c r="F24" i="1"/>
  <c r="F22" i="1"/>
  <c r="F20" i="1"/>
  <c r="F41" i="1"/>
  <c r="E42" i="1"/>
  <c r="D42" i="1"/>
  <c r="C42" i="1"/>
  <c r="B42" i="1"/>
  <c r="F18" i="1"/>
  <c r="F13" i="1"/>
  <c r="F11" i="1"/>
  <c r="F9" i="1"/>
  <c r="A42" i="1"/>
  <c r="G41" i="1" l="1"/>
</calcChain>
</file>

<file path=xl/sharedStrings.xml><?xml version="1.0" encoding="utf-8"?>
<sst xmlns="http://schemas.openxmlformats.org/spreadsheetml/2006/main" count="38" uniqueCount="30">
  <si>
    <t>(име, презиме, фамилия)</t>
  </si>
  <si>
    <t>Критерии за оценка</t>
  </si>
  <si>
    <t>Оценяване</t>
  </si>
  <si>
    <t>Аргументация: (моля, попълнете тази секция)</t>
  </si>
  <si>
    <t>2. Графично оформяне и качество на книжното тяло вкл. и качество на изработка на скиците, рисунките и чертежите и т.н.</t>
  </si>
  <si>
    <t>3. Разбираемост и адекватност на езика и стила на изложението.</t>
  </si>
  <si>
    <t>4. Наличие на  правописни и механични грешки.</t>
  </si>
  <si>
    <t>Редуцирана оценка по формата на дипломната работа</t>
  </si>
  <si>
    <t>5. Съответствие на темата и заданието със съдържанието и на заглавията с нейни отделни раздели.</t>
  </si>
  <si>
    <t>6. Обхватност на литературния обзор и анализ.</t>
  </si>
  <si>
    <t>7. Използване на специализирана терминология, придобити знания по дисциплини и умения за тяхното продуктивно и творческо прилагане  при решаването на практически задачи.</t>
  </si>
  <si>
    <t>8. Аргументираност на твърденията и на избора на решения, обхват и методична изчерпателност на разработката. Грешки по същество и противоречия с изучавани теоретични постановки.</t>
  </si>
  <si>
    <t>9. Оригиналност/иновативност/новост/приложност на разработката.</t>
  </si>
  <si>
    <t>Оценка на съдържанието на дипломната работа</t>
  </si>
  <si>
    <t>Name and family name of the expert:</t>
  </si>
  <si>
    <t>Общо</t>
  </si>
  <si>
    <t>1. Спазване на указанията за оформяне на дипломната работа.</t>
  </si>
  <si>
    <t>10. Проверка за плагиатство (максимум 50% заимстване от чужди източници) Дава се информацията от доклада след софтуерната проверка за плагиатство и използване на ИИ:</t>
  </si>
  <si>
    <t>Обобщение:</t>
  </si>
  <si>
    <t>оценка:</t>
  </si>
  <si>
    <t>рецензент:</t>
  </si>
  <si>
    <t>тема на дипломната работа:</t>
  </si>
  <si>
    <t>(име, презиме, фамилия, акад. длъжност)</t>
  </si>
  <si>
    <t>подпис на рецензента:</t>
  </si>
  <si>
    <t>дата:</t>
  </si>
  <si>
    <t>фак. номер:</t>
  </si>
  <si>
    <t>дипломант:</t>
  </si>
  <si>
    <t>катедра "Инженерен дизайн", МФ, ТУ- София</t>
  </si>
  <si>
    <t>Рецензия на дипломната работа</t>
  </si>
  <si>
    <t xml:space="preserve">Обща крайна оценка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</si>
</sst>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8"/>
      <name val="Arial"/>
      <charset val="204"/>
    </font>
    <font>
      <sz val="9"/>
      <name val="Verdana"/>
      <family val="2"/>
    </font>
    <font>
      <b/>
      <sz val="12"/>
      <name val="Verdana"/>
      <family val="2"/>
    </font>
    <font>
      <sz val="9"/>
      <color indexed="8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i/>
      <sz val="9"/>
      <name val="Verdana"/>
      <family val="2"/>
    </font>
    <font>
      <b/>
      <sz val="9"/>
      <color indexed="10"/>
      <name val="Verdana"/>
      <family val="2"/>
    </font>
    <font>
      <b/>
      <sz val="9"/>
      <color indexed="12"/>
      <name val="Verdana"/>
      <family val="2"/>
    </font>
    <font>
      <sz val="9"/>
      <color indexed="12"/>
      <name val="Verdana"/>
      <family val="2"/>
    </font>
    <font>
      <sz val="9"/>
      <color indexed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0" fontId="2" fillId="0" borderId="14" xfId="0" applyFont="1" applyBorder="1" applyAlignment="1"/>
    <xf numFmtId="0" fontId="6" fillId="2" borderId="1" xfId="0" applyFont="1" applyFill="1" applyBorder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/>
    <xf numFmtId="2" fontId="5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2" fillId="0" borderId="16" xfId="0" applyFont="1" applyBorder="1" applyAlignment="1"/>
    <xf numFmtId="0" fontId="8" fillId="0" borderId="0" xfId="0" applyFont="1" applyAlignment="1">
      <alignment horizontal="center" vertical="center" wrapText="1"/>
    </xf>
    <xf numFmtId="2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top" wrapText="1"/>
      <protection locked="0"/>
    </xf>
    <xf numFmtId="0" fontId="7" fillId="0" borderId="20" xfId="0" applyFont="1" applyFill="1" applyBorder="1" applyAlignment="1" applyProtection="1">
      <alignment horizontal="center" vertical="top" wrapText="1"/>
      <protection locked="0"/>
    </xf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4" fillId="0" borderId="27" xfId="0" applyFont="1" applyBorder="1" applyAlignment="1">
      <alignment horizontal="left" vertical="center" wrapText="1"/>
    </xf>
    <xf numFmtId="0" fontId="2" fillId="0" borderId="26" xfId="0" applyFont="1" applyBorder="1" applyAlignment="1"/>
    <xf numFmtId="0" fontId="5" fillId="3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2" xfId="0" applyFont="1" applyBorder="1" applyAlignment="1"/>
    <xf numFmtId="2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/>
    <xf numFmtId="0" fontId="2" fillId="0" borderId="0" xfId="0" applyFont="1" applyBorder="1" applyAlignment="1">
      <alignment vertical="center"/>
    </xf>
    <xf numFmtId="0" fontId="5" fillId="4" borderId="12" xfId="0" applyFont="1" applyFill="1" applyBorder="1" applyAlignment="1">
      <alignment horizontal="left" wrapText="1"/>
    </xf>
    <xf numFmtId="0" fontId="5" fillId="4" borderId="14" xfId="0" applyFont="1" applyFill="1" applyBorder="1" applyAlignment="1">
      <alignment horizontal="left" wrapText="1"/>
    </xf>
    <xf numFmtId="0" fontId="5" fillId="4" borderId="22" xfId="0" applyFont="1" applyFill="1" applyBorder="1" applyAlignment="1">
      <alignment horizontal="left" wrapText="1"/>
    </xf>
    <xf numFmtId="0" fontId="9" fillId="0" borderId="3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5" fillId="3" borderId="18" xfId="0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wrapText="1"/>
    </xf>
    <xf numFmtId="0" fontId="5" fillId="3" borderId="1" xfId="0" applyFont="1" applyFill="1" applyBorder="1" applyAlignment="1" applyProtection="1">
      <alignment horizontal="right" vertical="center" shrinkToFit="1"/>
      <protection locked="0"/>
    </xf>
    <xf numFmtId="0" fontId="5" fillId="3" borderId="1" xfId="0" applyFont="1" applyFill="1" applyBorder="1" applyAlignment="1">
      <alignment horizontal="right"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3" borderId="13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>
      <alignment horizontal="right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showOutlineSymbols="0" zoomScale="115" zoomScaleNormal="115" workbookViewId="0">
      <selection activeCell="J29" sqref="J29"/>
    </sheetView>
  </sheetViews>
  <sheetFormatPr defaultRowHeight="11.25" outlineLevelRow="1" x14ac:dyDescent="0.2"/>
  <cols>
    <col min="1" max="1" width="30" style="5" customWidth="1"/>
    <col min="2" max="2" width="42.85546875" style="5" customWidth="1"/>
    <col min="3" max="3" width="12" style="5" customWidth="1"/>
    <col min="4" max="4" width="0.85546875" style="5" customWidth="1"/>
    <col min="5" max="5" width="12.28515625" style="5" customWidth="1"/>
    <col min="6" max="6" width="7.42578125" style="5" customWidth="1"/>
    <col min="7" max="7" width="7.7109375" style="5" customWidth="1"/>
    <col min="8" max="16384" width="9.140625" style="5"/>
  </cols>
  <sheetData>
    <row r="1" spans="1:8" ht="35.25" customHeight="1" x14ac:dyDescent="0.2">
      <c r="A1" s="77" t="s">
        <v>27</v>
      </c>
      <c r="B1" s="77"/>
      <c r="C1" s="77"/>
      <c r="D1" s="77"/>
      <c r="E1" s="77"/>
      <c r="F1" s="4"/>
    </row>
    <row r="2" spans="1:8" ht="24" customHeight="1" thickBot="1" x14ac:dyDescent="0.25">
      <c r="A2" s="76" t="s">
        <v>28</v>
      </c>
      <c r="B2" s="76"/>
      <c r="C2" s="76"/>
      <c r="D2" s="76"/>
      <c r="E2" s="76"/>
      <c r="F2" s="4"/>
    </row>
    <row r="3" spans="1:8" ht="22.5" customHeight="1" thickBot="1" x14ac:dyDescent="0.25">
      <c r="A3" s="81" t="s">
        <v>26</v>
      </c>
      <c r="B3" s="88" t="s">
        <v>0</v>
      </c>
      <c r="C3" s="89" t="s">
        <v>25</v>
      </c>
      <c r="D3" s="90"/>
      <c r="E3" s="91"/>
      <c r="F3" s="4"/>
    </row>
    <row r="4" spans="1:8" ht="27" customHeight="1" thickBot="1" x14ac:dyDescent="0.2">
      <c r="A4" s="87" t="s">
        <v>21</v>
      </c>
      <c r="B4" s="93"/>
      <c r="C4" s="93"/>
      <c r="D4" s="93"/>
      <c r="E4" s="94"/>
      <c r="F4" s="6"/>
      <c r="G4" s="6"/>
      <c r="H4" s="6"/>
    </row>
    <row r="5" spans="1:8" ht="27" customHeight="1" thickBot="1" x14ac:dyDescent="0.2">
      <c r="A5" s="82" t="s">
        <v>20</v>
      </c>
      <c r="B5" s="92" t="s">
        <v>22</v>
      </c>
      <c r="C5" s="80" t="s">
        <v>23</v>
      </c>
      <c r="D5" s="78"/>
      <c r="E5" s="79"/>
      <c r="F5" s="6"/>
      <c r="G5" s="6"/>
      <c r="H5" s="6"/>
    </row>
    <row r="6" spans="1:8" ht="22.5" customHeight="1" thickBot="1" x14ac:dyDescent="0.25">
      <c r="A6" s="82"/>
      <c r="B6" s="83"/>
      <c r="C6" s="75" t="s">
        <v>24</v>
      </c>
      <c r="D6" s="74"/>
      <c r="E6" s="7"/>
      <c r="F6" s="4"/>
    </row>
    <row r="7" spans="1:8" ht="27.75" customHeight="1" x14ac:dyDescent="0.2">
      <c r="A7" s="8" t="s">
        <v>1</v>
      </c>
      <c r="B7" s="9"/>
      <c r="C7" s="9" t="s">
        <v>2</v>
      </c>
      <c r="D7" s="9"/>
      <c r="E7" s="9"/>
      <c r="F7" s="4"/>
    </row>
    <row r="8" spans="1:8" ht="22.5" customHeight="1" thickBot="1" x14ac:dyDescent="0.25">
      <c r="A8" s="55"/>
      <c r="B8" s="84"/>
      <c r="C8" s="9" t="s">
        <v>19</v>
      </c>
      <c r="D8" s="85"/>
      <c r="E8" s="86"/>
      <c r="F8" s="13"/>
    </row>
    <row r="9" spans="1:8" ht="15" customHeight="1" thickBot="1" x14ac:dyDescent="0.2">
      <c r="A9" s="53" t="s">
        <v>16</v>
      </c>
      <c r="B9" s="54"/>
      <c r="C9" s="10"/>
      <c r="D9" s="11"/>
      <c r="E9" s="12"/>
      <c r="F9" s="13" t="str">
        <f>IF(E10="","",IF(OR(E10&gt;C10,E10&lt;0),"грешка",IF((E10&lt;D10),"под прага","")))</f>
        <v/>
      </c>
    </row>
    <row r="10" spans="1:8" ht="69.95" customHeight="1" thickBot="1" x14ac:dyDescent="0.25">
      <c r="A10" s="52" t="s">
        <v>3</v>
      </c>
      <c r="B10" s="50"/>
      <c r="C10" s="50"/>
      <c r="D10" s="50"/>
      <c r="E10" s="51"/>
      <c r="F10" s="13"/>
    </row>
    <row r="11" spans="1:8" ht="27.75" customHeight="1" thickBot="1" x14ac:dyDescent="0.25">
      <c r="A11" s="1" t="s">
        <v>4</v>
      </c>
      <c r="B11" s="17"/>
      <c r="C11" s="10"/>
      <c r="D11" s="18"/>
      <c r="E11" s="12"/>
      <c r="F11" s="13" t="str">
        <f>IF(E12="","",IF(OR(E12&gt;C12,E12&lt;0),"грешка",IF((E12&lt;D12),"под прага","")))</f>
        <v/>
      </c>
    </row>
    <row r="12" spans="1:8" ht="69.95" customHeight="1" thickBot="1" x14ac:dyDescent="0.25">
      <c r="A12" s="48" t="s">
        <v>3</v>
      </c>
      <c r="B12" s="49"/>
      <c r="C12" s="50"/>
      <c r="D12" s="50"/>
      <c r="E12" s="51"/>
      <c r="F12" s="13"/>
    </row>
    <row r="13" spans="1:8" ht="15" customHeight="1" thickBot="1" x14ac:dyDescent="0.2">
      <c r="A13" s="1" t="s">
        <v>5</v>
      </c>
      <c r="B13" s="2"/>
      <c r="C13" s="10"/>
      <c r="D13" s="18"/>
      <c r="E13" s="12"/>
      <c r="F13" s="13" t="str">
        <f>IF(E14="","",IF(OR(E14&gt;C14,E14&lt;0),"грешка",IF((E14&lt;D14),"под прага","")))</f>
        <v/>
      </c>
    </row>
    <row r="14" spans="1:8" ht="69.95" customHeight="1" thickBot="1" x14ac:dyDescent="0.25">
      <c r="A14" s="48" t="s">
        <v>3</v>
      </c>
      <c r="B14" s="49"/>
      <c r="C14" s="50"/>
      <c r="D14" s="50"/>
      <c r="E14" s="51"/>
      <c r="F14" s="13"/>
    </row>
    <row r="15" spans="1:8" ht="13.5" customHeight="1" thickBot="1" x14ac:dyDescent="0.2">
      <c r="A15" s="1" t="s">
        <v>6</v>
      </c>
      <c r="B15" s="2"/>
      <c r="C15" s="10"/>
      <c r="D15" s="18"/>
      <c r="E15" s="12"/>
      <c r="F15" s="13"/>
    </row>
    <row r="16" spans="1:8" s="19" customFormat="1" ht="69.95" customHeight="1" thickBot="1" x14ac:dyDescent="0.2">
      <c r="A16" s="56" t="s">
        <v>3</v>
      </c>
      <c r="B16" s="49"/>
      <c r="C16" s="96"/>
      <c r="D16" s="96"/>
      <c r="E16" s="97"/>
    </row>
    <row r="17" spans="1:9" ht="20.100000000000001" customHeight="1" thickBot="1" x14ac:dyDescent="0.25">
      <c r="A17" s="73" t="s">
        <v>7</v>
      </c>
      <c r="B17" s="95"/>
      <c r="C17" s="31">
        <f>(C9+C11+C13+C15)/4</f>
        <v>0</v>
      </c>
      <c r="D17" s="21"/>
      <c r="E17" s="22"/>
      <c r="F17" s="13"/>
    </row>
    <row r="18" spans="1:9" ht="29.25" customHeight="1" thickBot="1" x14ac:dyDescent="0.2">
      <c r="A18" s="23" t="s">
        <v>8</v>
      </c>
      <c r="B18" s="24"/>
      <c r="C18" s="10"/>
      <c r="D18" s="18"/>
      <c r="E18" s="12"/>
      <c r="F18" s="13" t="str">
        <f>IF(E19="","",IF(OR(E19&gt;C19,E19&lt;0),"грешка",IF((E19&lt;D19),"под прага","")))</f>
        <v/>
      </c>
    </row>
    <row r="19" spans="1:9" ht="69.95" customHeight="1" thickBot="1" x14ac:dyDescent="0.25">
      <c r="A19" s="48" t="s">
        <v>3</v>
      </c>
      <c r="B19" s="49"/>
      <c r="C19" s="50"/>
      <c r="D19" s="50"/>
      <c r="E19" s="51"/>
      <c r="F19" s="13"/>
    </row>
    <row r="20" spans="1:9" ht="15" customHeight="1" thickBot="1" x14ac:dyDescent="0.2">
      <c r="A20" s="1" t="s">
        <v>9</v>
      </c>
      <c r="B20" s="2"/>
      <c r="C20" s="10"/>
      <c r="D20" s="18"/>
      <c r="E20" s="12"/>
      <c r="F20" s="13" t="str">
        <f>IF(E21="","",IF(OR(E21&gt;C21,E21&lt;0),"грешка",IF((E21&lt;D21),"под прага","")))</f>
        <v/>
      </c>
    </row>
    <row r="21" spans="1:9" ht="69.95" customHeight="1" thickBot="1" x14ac:dyDescent="0.25">
      <c r="A21" s="46" t="s">
        <v>3</v>
      </c>
      <c r="B21" s="47"/>
      <c r="C21" s="44"/>
      <c r="D21" s="44"/>
      <c r="E21" s="45"/>
      <c r="F21" s="25"/>
    </row>
    <row r="22" spans="1:9" ht="37.5" customHeight="1" thickBot="1" x14ac:dyDescent="0.2">
      <c r="A22" s="23" t="s">
        <v>10</v>
      </c>
      <c r="B22" s="24"/>
      <c r="C22" s="26"/>
      <c r="D22" s="27"/>
      <c r="E22" s="28"/>
      <c r="F22" s="13" t="str">
        <f>IF(E23="","",IF(OR(E23&gt;C23,E23&lt;0),"грешка",IF((E23&lt;D23),"под прага","")))</f>
        <v/>
      </c>
    </row>
    <row r="23" spans="1:9" ht="69.95" customHeight="1" thickBot="1" x14ac:dyDescent="0.25">
      <c r="A23" s="48" t="s">
        <v>3</v>
      </c>
      <c r="B23" s="49"/>
      <c r="C23" s="50"/>
      <c r="D23" s="50"/>
      <c r="E23" s="51"/>
      <c r="F23" s="13"/>
    </row>
    <row r="24" spans="1:9" ht="40.5" customHeight="1" thickBot="1" x14ac:dyDescent="0.2">
      <c r="A24" s="1" t="s">
        <v>11</v>
      </c>
      <c r="B24" s="2"/>
      <c r="C24" s="10"/>
      <c r="D24" s="18"/>
      <c r="E24" s="12"/>
      <c r="F24" s="13" t="str">
        <f>IF(E25="","",IF(OR(E25&gt;C25,E25&lt;0),"грешка",IF((E25&lt;D25),"под прага","")))</f>
        <v/>
      </c>
    </row>
    <row r="25" spans="1:9" ht="69.95" customHeight="1" thickBot="1" x14ac:dyDescent="0.25">
      <c r="A25" s="48" t="s">
        <v>3</v>
      </c>
      <c r="B25" s="49"/>
      <c r="C25" s="50"/>
      <c r="D25" s="50"/>
      <c r="E25" s="51"/>
      <c r="F25" s="13"/>
    </row>
    <row r="26" spans="1:9" ht="12.75" customHeight="1" thickBot="1" x14ac:dyDescent="0.2">
      <c r="A26" s="1" t="s">
        <v>12</v>
      </c>
      <c r="B26" s="59"/>
      <c r="C26" s="10"/>
      <c r="D26" s="18"/>
      <c r="E26" s="12"/>
      <c r="F26" s="13" t="str">
        <f>IF(E27="","",IF(OR(E27&gt;C27,E27&lt;0),"грешка",IF((E27&lt;D27),"под прага","")))</f>
        <v/>
      </c>
    </row>
    <row r="27" spans="1:9" ht="69.95" customHeight="1" thickBot="1" x14ac:dyDescent="0.25">
      <c r="A27" s="52" t="s">
        <v>3</v>
      </c>
      <c r="B27" s="50"/>
      <c r="C27" s="57"/>
      <c r="D27" s="57"/>
      <c r="E27" s="58"/>
      <c r="F27" s="13"/>
      <c r="I27" s="65"/>
    </row>
    <row r="28" spans="1:9" ht="20.100000000000001" customHeight="1" thickBot="1" x14ac:dyDescent="0.25">
      <c r="A28" s="71" t="s">
        <v>13</v>
      </c>
      <c r="B28" s="72"/>
      <c r="C28" s="31">
        <f>(C18+C20+C22+C24+C26)/5</f>
        <v>0</v>
      </c>
      <c r="D28" s="20"/>
      <c r="E28" s="32"/>
      <c r="F28" s="13"/>
    </row>
    <row r="29" spans="1:9" ht="51.75" customHeight="1" thickBot="1" x14ac:dyDescent="0.2">
      <c r="A29" s="63" t="s">
        <v>17</v>
      </c>
      <c r="B29" s="64"/>
      <c r="C29" s="60"/>
      <c r="D29" s="61"/>
      <c r="E29" s="62"/>
      <c r="F29" s="13" t="str">
        <f>IF(E30="","",IF(OR(E30&gt;C30,E30&lt;0),"грешка",IF((E30&lt;D30),"под прага","")))</f>
        <v/>
      </c>
    </row>
    <row r="30" spans="1:9" ht="69.95" customHeight="1" thickBot="1" x14ac:dyDescent="0.25">
      <c r="A30" s="29"/>
      <c r="B30" s="15"/>
      <c r="C30" s="14"/>
      <c r="D30" s="14"/>
      <c r="E30" s="30"/>
      <c r="F30" s="13"/>
    </row>
    <row r="31" spans="1:9" ht="20.100000000000001" customHeight="1" thickBot="1" x14ac:dyDescent="0.25">
      <c r="A31" s="69" t="s">
        <v>29</v>
      </c>
      <c r="B31" s="70"/>
      <c r="C31" s="33">
        <f>(C17*0.4)+(C28*0.6)</f>
        <v>0</v>
      </c>
      <c r="D31" s="34"/>
      <c r="E31" s="35"/>
      <c r="F31" s="13" t="str">
        <f>IF(E32="","",IF(OR(E32&gt;C32,E32&lt;0),"грешка",IF((E32&lt;D32),"под прага","")))</f>
        <v/>
      </c>
    </row>
    <row r="32" spans="1:9" ht="24.95" customHeight="1" x14ac:dyDescent="0.15">
      <c r="A32" s="66" t="s">
        <v>18</v>
      </c>
      <c r="B32" s="67"/>
      <c r="C32" s="67"/>
      <c r="D32" s="67"/>
      <c r="E32" s="68"/>
      <c r="F32" s="13" t="str">
        <f>IF(C33=0,"",IF(C33&gt;#REF!,"грешка",IF((C33&lt;#REF!),"под прага","")))</f>
        <v/>
      </c>
    </row>
    <row r="33" spans="1:7" ht="140.1" customHeight="1" thickBot="1" x14ac:dyDescent="0.25">
      <c r="A33" s="29"/>
      <c r="B33" s="15"/>
      <c r="C33" s="15"/>
      <c r="D33" s="15"/>
      <c r="E33" s="16"/>
    </row>
    <row r="40" spans="1:7" hidden="1" outlineLevel="1" x14ac:dyDescent="0.2">
      <c r="F40" s="36">
        <v>5</v>
      </c>
      <c r="G40" s="37" t="s">
        <v>15</v>
      </c>
    </row>
    <row r="41" spans="1:7" s="41" customFormat="1" hidden="1" outlineLevel="1" x14ac:dyDescent="0.15">
      <c r="A41" s="3" t="s">
        <v>14</v>
      </c>
      <c r="B41" s="36">
        <v>1</v>
      </c>
      <c r="C41" s="36">
        <v>2</v>
      </c>
      <c r="D41" s="36">
        <v>3</v>
      </c>
      <c r="E41" s="36">
        <v>4</v>
      </c>
      <c r="F41" s="39">
        <f>E18</f>
        <v>0</v>
      </c>
      <c r="G41" s="40">
        <f>SUM(B41:F41)</f>
        <v>10</v>
      </c>
    </row>
    <row r="42" spans="1:7" hidden="1" outlineLevel="1" x14ac:dyDescent="0.2">
      <c r="A42" s="38" t="str">
        <f>B5</f>
        <v>(име, презиме, фамилия, акад. длъжност)</v>
      </c>
      <c r="B42" s="39">
        <f>E9</f>
        <v>0</v>
      </c>
      <c r="C42" s="39">
        <f>E11</f>
        <v>0</v>
      </c>
      <c r="D42" s="39">
        <f>E13</f>
        <v>0</v>
      </c>
      <c r="E42" s="39">
        <f>E15</f>
        <v>0</v>
      </c>
      <c r="F42" s="43"/>
      <c r="G42" s="43"/>
    </row>
    <row r="43" spans="1:7" hidden="1" outlineLevel="1" x14ac:dyDescent="0.2">
      <c r="A43" s="42"/>
      <c r="F43" s="43"/>
      <c r="G43" s="43"/>
    </row>
    <row r="44" spans="1:7" collapsed="1" x14ac:dyDescent="0.2">
      <c r="A44" s="42"/>
    </row>
  </sheetData>
  <mergeCells count="49">
    <mergeCell ref="D3:E3"/>
    <mergeCell ref="A2:E2"/>
    <mergeCell ref="D5:E5"/>
    <mergeCell ref="D6:E6"/>
    <mergeCell ref="B4:E4"/>
    <mergeCell ref="C13:E13"/>
    <mergeCell ref="C15:E15"/>
    <mergeCell ref="A14:E14"/>
    <mergeCell ref="A10:E10"/>
    <mergeCell ref="A11:B11"/>
    <mergeCell ref="C11:E11"/>
    <mergeCell ref="A13:B13"/>
    <mergeCell ref="C8:E8"/>
    <mergeCell ref="A33:E33"/>
    <mergeCell ref="A1:E1"/>
    <mergeCell ref="A9:B9"/>
    <mergeCell ref="A15:B15"/>
    <mergeCell ref="A16:E16"/>
    <mergeCell ref="C7:E7"/>
    <mergeCell ref="A7:B8"/>
    <mergeCell ref="C31:E31"/>
    <mergeCell ref="C24:E24"/>
    <mergeCell ref="A28:B28"/>
    <mergeCell ref="A32:E32"/>
    <mergeCell ref="A12:E12"/>
    <mergeCell ref="A5:A6"/>
    <mergeCell ref="B5:B6"/>
    <mergeCell ref="A31:B31"/>
    <mergeCell ref="A24:B24"/>
    <mergeCell ref="A25:E25"/>
    <mergeCell ref="C26:E26"/>
    <mergeCell ref="C28:E28"/>
    <mergeCell ref="A26:B26"/>
    <mergeCell ref="A27:E27"/>
    <mergeCell ref="A29:B29"/>
    <mergeCell ref="C29:E29"/>
    <mergeCell ref="A30:E30"/>
    <mergeCell ref="A23:E23"/>
    <mergeCell ref="A17:B17"/>
    <mergeCell ref="C17:E17"/>
    <mergeCell ref="C18:E18"/>
    <mergeCell ref="C20:E20"/>
    <mergeCell ref="C22:E22"/>
    <mergeCell ref="C9:E9"/>
    <mergeCell ref="A20:B20"/>
    <mergeCell ref="A21:E21"/>
    <mergeCell ref="A22:B22"/>
    <mergeCell ref="A19:E19"/>
    <mergeCell ref="A18:B18"/>
  </mergeCells>
  <phoneticPr fontId="1" type="noConversion"/>
  <printOptions horizontalCentered="1"/>
  <pageMargins left="0.35433070866141736" right="0.31496062992125984" top="0.27559055118110237" bottom="0.35433070866141736" header="0.19685039370078741" footer="0.15748031496062992"/>
  <pageSetup paperSize="9" orientation="portrait" r:id="rId1"/>
  <headerFooter alignWithMargins="0"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NP01</vt:lpstr>
      <vt:lpstr>'NP01'!Print_Area</vt:lpstr>
    </vt:vector>
  </TitlesOfParts>
  <Manager/>
  <Company>MON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b.georgieva</dc:creator>
  <cp:keywords/>
  <dc:description/>
  <cp:lastModifiedBy>SofiA</cp:lastModifiedBy>
  <cp:revision/>
  <dcterms:created xsi:type="dcterms:W3CDTF">2008-09-18T10:05:32Z</dcterms:created>
  <dcterms:modified xsi:type="dcterms:W3CDTF">2026-06-08T10:39:43Z</dcterms:modified>
  <cp:category/>
  <cp:contentStatus/>
</cp:coreProperties>
</file>